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<sst xmlns="http://schemas.openxmlformats.org/spreadsheetml/2006/main" count="127" uniqueCount="127">
  <si>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</si>
  <si>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</si>
  <si>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</si>
  <si>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</si>
  <si>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</si>
  <si>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</si>
  <si>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</si>
  <si>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</si>
  <si>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</si>
  <si>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</si>
  <si>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</si>
  <si>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</si>
  <si>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</si>
  <si>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</si>
  <si>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</si>
  <si>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</si>
  <si>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</si>
  <si>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</si>
  <si>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</si>
  <si>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</si>
  <si>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</si>
  <si>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</si>
  <si>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</si>
  <si>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</si>
  <si>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</si>
  <si>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</si>
  <si>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</si>
  <si>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</si>
  <si>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</si>
  <si>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</si>
  <si>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</si>
  <si>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</si>
  <si>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</si>
  <si>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</si>
  <si>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</si>
  <si>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</si>
  <si>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</si>
  <si>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</si>
  <si>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</si>
  <si>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</si>
  <si>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</si>
  <si>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</si>
  <si>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</si>
  <si>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</si>
  <si>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</si>
  <si>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</si>
  <si>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</si>
  <si>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</si>
  <si>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</si>
  <si>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</si>
  <si>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</si>
  <si>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</si>
  <si>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</si>
  <si>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</si>
  <si>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</si>
  <si>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</si>
  <si>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</si>
  <si>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</si>
  <si>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</si>
  <si>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</si>
  <si>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</si>
  <si>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</si>
  <si>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</si>
  <si>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</si>
  <si>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</si>
  <si>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</si>
  <si>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</si>
  <si>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</si>
  <si>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</si>
  <si>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</si>
  <si>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</si>
  <si>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</si>
  <si>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</si>
  <si>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</si>
  <si>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</si>
  <si>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</si>
  <si>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</si>
  <si>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</si>
  <si>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</si>
  <si>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</si>
  <si>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</si>
  <si>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</si>
  <si>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</si>
  <si>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</si>
  <si>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</si>
  <si>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</si>
  <si>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1.3. </t>
  </si>
  <si>
    <t>000 1 03 02240 01 0000 110</t>
  </si>
  <si>
    <t>000 1 03 02260 01 0000 110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</si>
  <si>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</si>
  <si>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</si>
  <si>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</si>
  <si>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</si>
  <si>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ПРИЛОЖЕНИЕ № 1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</si>
  <si>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</si>
  <si>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</si>
  <si>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</si>
  <si>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</si>
  <si>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</si>
  <si>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</si>
  <si>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</si>
  <si>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</si>
  <si>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</si>
  <si>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</si>
  <si>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</si>
  <si>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</si>
  <si>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</si>
  <si>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</si>
  <si>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бюджета сельского поселения Лыхма на 2020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</si>
  <si>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</si>
  <si>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</si>
  <si>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</si>
  <si>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</si>
  <si>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</si>
  <si>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</si>
  <si>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</si>
  <si>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Транспортный налог с организаций</t>
  </si>
  <si>
    <t>000 1 06 04011 02 0000 110</t>
  </si>
  <si>
    <t>1.3.2.1</t>
  </si>
  <si>
    <t>1.3.2.2.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</si>
  <si>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</si>
  <si>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</si>
  <si>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</si>
  <si>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</si>
  <si>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</si>
  <si>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>ВСЕГО:</t>
  </si>
  <si>
    <t xml:space="preserve"> от 11 декабря 2019 года  № 41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</si>
</sst>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vertical="center" wrapText="1"/>
      <protection hidden="1"/>
    </xf>
    <xf numFmtId="4" fontId="5" fillId="33" borderId="10" xfId="52" applyNumberFormat="1" applyFont="1" applyFill="1" applyBorder="1" applyAlignment="1" applyProtection="1">
      <alignment/>
      <protection hidden="1"/>
    </xf>
    <xf numFmtId="4" fontId="5" fillId="33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182" fontId="5" fillId="0" borderId="11" xfId="52" applyNumberFormat="1" applyFont="1" applyFill="1" applyBorder="1" applyAlignment="1" applyProtection="1">
      <alignment horizontal="center" vertical="top"/>
      <protection hidden="1"/>
    </xf>
    <xf numFmtId="182" fontId="5" fillId="0" borderId="12" xfId="52" applyNumberFormat="1" applyFont="1" applyFill="1" applyBorder="1" applyAlignment="1" applyProtection="1">
      <alignment horizontal="center" vertical="top"/>
      <protection hidden="1"/>
    </xf>
    <xf numFmtId="182" fontId="5" fillId="0" borderId="13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Normal="200" zoomScaleSheetLayoutView="100" workbookViewId="0" topLeftCell="A44">
      <selection activeCell="H9" sqref="H9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49" t="s">
        <v>93</v>
      </c>
      <c r="D2" s="49"/>
      <c r="E2" s="49"/>
      <c r="F2" s="49"/>
    </row>
    <row r="3" spans="2:6" ht="15.75">
      <c r="B3" s="16"/>
      <c r="C3" s="49" t="s">
        <v>17</v>
      </c>
      <c r="D3" s="49"/>
      <c r="E3" s="49"/>
      <c r="F3" s="49"/>
    </row>
    <row r="4" spans="2:6" ht="15.75">
      <c r="B4" s="49" t="s">
        <v>19</v>
      </c>
      <c r="C4" s="49"/>
      <c r="D4" s="49"/>
      <c r="E4" s="49"/>
      <c r="F4" s="49"/>
    </row>
    <row r="5" spans="2:6" ht="15.75">
      <c r="B5" s="16"/>
      <c r="C5" s="49" t="s">
        <v>126</v>
      </c>
      <c r="D5" s="49"/>
      <c r="E5" s="49"/>
      <c r="F5" s="49"/>
    </row>
    <row r="6" spans="2:6" ht="15.75">
      <c r="B6" s="16"/>
      <c r="C6" s="17"/>
      <c r="D6" s="18"/>
      <c r="E6" s="18"/>
      <c r="F6" s="21"/>
    </row>
    <row r="7" spans="2:6" ht="15.75">
      <c r="B7" s="16"/>
      <c r="C7" s="17"/>
      <c r="D7" s="18"/>
      <c r="E7" s="18"/>
      <c r="F7" s="21"/>
    </row>
    <row r="8" spans="2:6" ht="15.75">
      <c r="B8" s="9"/>
      <c r="C8" s="6"/>
      <c r="D8" s="7"/>
      <c r="E8" s="7"/>
      <c r="F8" s="7"/>
    </row>
    <row r="9" spans="2:6" s="5" customFormat="1" ht="18.75">
      <c r="B9" s="46" t="s">
        <v>3</v>
      </c>
      <c r="C9" s="46"/>
      <c r="D9" s="46"/>
      <c r="E9" s="46"/>
      <c r="F9" s="46"/>
    </row>
    <row r="10" spans="2:6" ht="18.75">
      <c r="B10" s="46" t="s">
        <v>108</v>
      </c>
      <c r="C10" s="46"/>
      <c r="D10" s="46"/>
      <c r="E10" s="46"/>
      <c r="F10" s="46"/>
    </row>
    <row r="11" spans="2:6" ht="15.75">
      <c r="B11" s="19"/>
      <c r="C11" s="19"/>
      <c r="D11" s="19"/>
      <c r="E11" s="19"/>
      <c r="F11" s="19"/>
    </row>
    <row r="12" spans="2:6" ht="15.75" hidden="1">
      <c r="B12" s="19"/>
      <c r="C12" s="19"/>
      <c r="D12" s="19"/>
      <c r="E12" s="19"/>
      <c r="F12" s="19"/>
    </row>
    <row r="13" spans="2:6" ht="15.75">
      <c r="B13" s="16"/>
      <c r="C13" s="17"/>
      <c r="D13" s="7"/>
      <c r="E13" s="7"/>
      <c r="F13" s="22" t="s">
        <v>22</v>
      </c>
    </row>
    <row r="14" spans="1:6" ht="15.75">
      <c r="A14" s="47" t="s">
        <v>30</v>
      </c>
      <c r="B14" s="47" t="s">
        <v>1</v>
      </c>
      <c r="C14" s="47" t="s">
        <v>0</v>
      </c>
      <c r="D14" s="20"/>
      <c r="E14" s="20"/>
      <c r="F14" s="47" t="s">
        <v>16</v>
      </c>
    </row>
    <row r="15" spans="1:6" ht="30" customHeight="1">
      <c r="A15" s="47"/>
      <c r="B15" s="47"/>
      <c r="C15" s="47"/>
      <c r="D15" s="12"/>
      <c r="E15" s="12"/>
      <c r="F15" s="47"/>
    </row>
    <row r="16" spans="1:6" ht="15.75">
      <c r="A16" s="12">
        <v>1</v>
      </c>
      <c r="B16" s="12">
        <v>2</v>
      </c>
      <c r="C16" s="12">
        <v>3</v>
      </c>
      <c r="D16" s="12"/>
      <c r="E16" s="12"/>
      <c r="F16" s="15">
        <v>4</v>
      </c>
    </row>
    <row r="17" spans="1:6" ht="31.5">
      <c r="A17" s="27" t="s">
        <v>32</v>
      </c>
      <c r="B17" s="24" t="s">
        <v>31</v>
      </c>
      <c r="C17" s="12" t="s">
        <v>4</v>
      </c>
      <c r="D17" s="28">
        <f>D18+D22+D28+D37+D40</f>
        <v>13171500</v>
      </c>
      <c r="E17" s="28">
        <f>E18+E22+E28+E37+E40</f>
        <v>0</v>
      </c>
      <c r="F17" s="28">
        <f>F18+F22+F28+F37+F40</f>
        <v>14687600</v>
      </c>
    </row>
    <row r="18" spans="1:6" ht="31.5">
      <c r="A18" s="27" t="s">
        <v>33</v>
      </c>
      <c r="B18" s="23" t="s">
        <v>47</v>
      </c>
      <c r="C18" s="13" t="s">
        <v>5</v>
      </c>
      <c r="D18" s="29">
        <f>D19</f>
        <v>12345200</v>
      </c>
      <c r="E18" s="29">
        <f>E19</f>
        <v>0</v>
      </c>
      <c r="F18" s="29">
        <f>F19</f>
        <v>13494000</v>
      </c>
    </row>
    <row r="19" spans="1:6" ht="31.5">
      <c r="A19" s="27" t="s">
        <v>34</v>
      </c>
      <c r="B19" s="23" t="s">
        <v>48</v>
      </c>
      <c r="C19" s="13" t="s">
        <v>6</v>
      </c>
      <c r="D19" s="29">
        <f>D20+D21</f>
        <v>12345200</v>
      </c>
      <c r="E19" s="29">
        <f>E20+E21</f>
        <v>0</v>
      </c>
      <c r="F19" s="29">
        <f>F20+F21</f>
        <v>13494000</v>
      </c>
    </row>
    <row r="20" spans="1:6" ht="108" customHeight="1">
      <c r="A20" s="27" t="s">
        <v>35</v>
      </c>
      <c r="B20" s="23" t="s">
        <v>49</v>
      </c>
      <c r="C20" s="13" t="s">
        <v>18</v>
      </c>
      <c r="D20" s="29">
        <v>12318200</v>
      </c>
      <c r="E20" s="30"/>
      <c r="F20" s="29">
        <v>13472300</v>
      </c>
    </row>
    <row r="21" spans="1:6" ht="65.25" customHeight="1">
      <c r="A21" s="27" t="s">
        <v>36</v>
      </c>
      <c r="B21" s="25" t="s">
        <v>104</v>
      </c>
      <c r="C21" s="14" t="s">
        <v>20</v>
      </c>
      <c r="D21" s="29">
        <v>27000</v>
      </c>
      <c r="E21" s="30"/>
      <c r="F21" s="29">
        <v>21700</v>
      </c>
    </row>
    <row r="22" spans="1:6" ht="60" customHeight="1">
      <c r="A22" s="27" t="s">
        <v>89</v>
      </c>
      <c r="B22" s="25" t="s">
        <v>50</v>
      </c>
      <c r="C22" s="14" t="s">
        <v>23</v>
      </c>
      <c r="D22" s="29">
        <f>D23</f>
        <v>611700</v>
      </c>
      <c r="E22" s="29">
        <f>E23</f>
        <v>0</v>
      </c>
      <c r="F22" s="29">
        <f>F23</f>
        <v>767500</v>
      </c>
    </row>
    <row r="23" spans="1:6" ht="49.5" customHeight="1">
      <c r="A23" s="27" t="s">
        <v>37</v>
      </c>
      <c r="B23" s="26" t="s">
        <v>51</v>
      </c>
      <c r="C23" s="14" t="s">
        <v>24</v>
      </c>
      <c r="D23" s="29">
        <f>D24+D25+D26+D27</f>
        <v>611700</v>
      </c>
      <c r="E23" s="29">
        <f>E24+E25+E26+E27</f>
        <v>0</v>
      </c>
      <c r="F23" s="29">
        <f>F24+F25+F26+F27</f>
        <v>767500</v>
      </c>
    </row>
    <row r="24" spans="1:6" ht="96" customHeight="1">
      <c r="A24" s="27" t="s">
        <v>38</v>
      </c>
      <c r="B24" s="25" t="s">
        <v>52</v>
      </c>
      <c r="C24" s="14" t="s">
        <v>25</v>
      </c>
      <c r="D24" s="29">
        <v>212700</v>
      </c>
      <c r="E24" s="30"/>
      <c r="F24" s="29">
        <v>278100</v>
      </c>
    </row>
    <row r="25" spans="1:6" ht="123.75" customHeight="1">
      <c r="A25" s="27" t="s">
        <v>39</v>
      </c>
      <c r="B25" s="25" t="s">
        <v>83</v>
      </c>
      <c r="C25" s="14" t="s">
        <v>87</v>
      </c>
      <c r="D25" s="29">
        <v>1900</v>
      </c>
      <c r="E25" s="30"/>
      <c r="F25" s="29">
        <v>1800</v>
      </c>
    </row>
    <row r="26" spans="1:6" ht="108.75" customHeight="1">
      <c r="A26" s="27" t="s">
        <v>84</v>
      </c>
      <c r="B26" s="25" t="s">
        <v>53</v>
      </c>
      <c r="C26" s="14" t="s">
        <v>26</v>
      </c>
      <c r="D26" s="29">
        <v>441200</v>
      </c>
      <c r="E26" s="30"/>
      <c r="F26" s="29">
        <v>539300</v>
      </c>
    </row>
    <row r="27" spans="1:6" ht="93" customHeight="1">
      <c r="A27" s="27" t="s">
        <v>85</v>
      </c>
      <c r="B27" s="25" t="s">
        <v>82</v>
      </c>
      <c r="C27" s="14" t="s">
        <v>88</v>
      </c>
      <c r="D27" s="29">
        <v>-44100</v>
      </c>
      <c r="E27" s="30"/>
      <c r="F27" s="29">
        <v>-51700</v>
      </c>
    </row>
    <row r="28" spans="1:6" ht="15.75">
      <c r="A28" s="27" t="s">
        <v>86</v>
      </c>
      <c r="B28" s="25" t="s">
        <v>54</v>
      </c>
      <c r="C28" s="13" t="s">
        <v>7</v>
      </c>
      <c r="D28" s="29">
        <f>D29+D34</f>
        <v>124600</v>
      </c>
      <c r="E28" s="29">
        <f>E29+E34</f>
        <v>0</v>
      </c>
      <c r="F28" s="29">
        <f>F29+F34+F31</f>
        <v>240100</v>
      </c>
    </row>
    <row r="29" spans="1:6" ht="20.25" customHeight="1">
      <c r="A29" s="27" t="s">
        <v>40</v>
      </c>
      <c r="B29" s="25" t="s">
        <v>55</v>
      </c>
      <c r="C29" s="13" t="s">
        <v>8</v>
      </c>
      <c r="D29" s="29">
        <f>D30</f>
        <v>55700</v>
      </c>
      <c r="E29" s="29">
        <f>E30</f>
        <v>0</v>
      </c>
      <c r="F29" s="29">
        <f>F30</f>
        <v>127000</v>
      </c>
    </row>
    <row r="30" spans="1:6" ht="67.5" customHeight="1">
      <c r="A30" s="27" t="s">
        <v>41</v>
      </c>
      <c r="B30" s="25" t="s">
        <v>105</v>
      </c>
      <c r="C30" s="13" t="s">
        <v>27</v>
      </c>
      <c r="D30" s="29">
        <v>55700</v>
      </c>
      <c r="E30" s="30"/>
      <c r="F30" s="29">
        <v>127000</v>
      </c>
    </row>
    <row r="31" spans="1:6" ht="15.75" customHeight="1">
      <c r="A31" s="27" t="s">
        <v>42</v>
      </c>
      <c r="B31" s="25" t="s">
        <v>109</v>
      </c>
      <c r="C31" s="13" t="s">
        <v>110</v>
      </c>
      <c r="D31" s="29"/>
      <c r="E31" s="30"/>
      <c r="F31" s="29">
        <f>F33+F32</f>
        <v>50000</v>
      </c>
    </row>
    <row r="32" spans="1:6" ht="16.5" customHeight="1">
      <c r="A32" s="27" t="s">
        <v>118</v>
      </c>
      <c r="B32" s="25" t="s">
        <v>116</v>
      </c>
      <c r="C32" s="13" t="s">
        <v>117</v>
      </c>
      <c r="D32" s="29"/>
      <c r="E32" s="30"/>
      <c r="F32" s="29">
        <v>1000</v>
      </c>
    </row>
    <row r="33" spans="1:6" ht="15" customHeight="1">
      <c r="A33" s="27" t="s">
        <v>119</v>
      </c>
      <c r="B33" s="25" t="s">
        <v>111</v>
      </c>
      <c r="C33" s="13" t="s">
        <v>112</v>
      </c>
      <c r="D33" s="29"/>
      <c r="E33" s="30"/>
      <c r="F33" s="29">
        <v>49000</v>
      </c>
    </row>
    <row r="34" spans="1:6" ht="17.25" customHeight="1">
      <c r="A34" s="27" t="s">
        <v>113</v>
      </c>
      <c r="B34" s="25" t="s">
        <v>56</v>
      </c>
      <c r="C34" s="13" t="s">
        <v>9</v>
      </c>
      <c r="D34" s="29">
        <f>D35+D36</f>
        <v>68900</v>
      </c>
      <c r="E34" s="29">
        <f>E35+E36</f>
        <v>0</v>
      </c>
      <c r="F34" s="29">
        <f>F35+F36</f>
        <v>63100</v>
      </c>
    </row>
    <row r="35" spans="1:6" ht="66" customHeight="1">
      <c r="A35" s="27" t="s">
        <v>114</v>
      </c>
      <c r="B35" s="25" t="s">
        <v>57</v>
      </c>
      <c r="C35" s="13" t="s">
        <v>28</v>
      </c>
      <c r="D35" s="29">
        <v>42700</v>
      </c>
      <c r="E35" s="30"/>
      <c r="F35" s="29">
        <v>46900</v>
      </c>
    </row>
    <row r="36" spans="1:6" ht="62.25" customHeight="1">
      <c r="A36" s="27" t="s">
        <v>115</v>
      </c>
      <c r="B36" s="25" t="s">
        <v>58</v>
      </c>
      <c r="C36" s="13" t="s">
        <v>29</v>
      </c>
      <c r="D36" s="29">
        <v>26200</v>
      </c>
      <c r="E36" s="30"/>
      <c r="F36" s="29">
        <v>16200</v>
      </c>
    </row>
    <row r="37" spans="1:6" ht="15.75">
      <c r="A37" s="27" t="s">
        <v>43</v>
      </c>
      <c r="B37" s="25" t="s">
        <v>59</v>
      </c>
      <c r="C37" s="13" t="s">
        <v>10</v>
      </c>
      <c r="D37" s="29">
        <f aca="true" t="shared" si="0" ref="D37:F38">D38</f>
        <v>25000</v>
      </c>
      <c r="E37" s="29">
        <f t="shared" si="0"/>
        <v>0</v>
      </c>
      <c r="F37" s="29">
        <f t="shared" si="0"/>
        <v>26000</v>
      </c>
    </row>
    <row r="38" spans="1:6" ht="64.5" customHeight="1">
      <c r="A38" s="27" t="s">
        <v>44</v>
      </c>
      <c r="B38" s="25" t="s">
        <v>60</v>
      </c>
      <c r="C38" s="13" t="s">
        <v>11</v>
      </c>
      <c r="D38" s="29">
        <f t="shared" si="0"/>
        <v>25000</v>
      </c>
      <c r="E38" s="29">
        <f t="shared" si="0"/>
        <v>0</v>
      </c>
      <c r="F38" s="29">
        <f t="shared" si="0"/>
        <v>26000</v>
      </c>
    </row>
    <row r="39" spans="1:6" ht="108" customHeight="1">
      <c r="A39" s="27" t="s">
        <v>45</v>
      </c>
      <c r="B39" s="25" t="s">
        <v>61</v>
      </c>
      <c r="C39" s="13" t="s">
        <v>12</v>
      </c>
      <c r="D39" s="29">
        <v>25000</v>
      </c>
      <c r="E39" s="30"/>
      <c r="F39" s="29">
        <v>26000</v>
      </c>
    </row>
    <row r="40" spans="1:6" ht="63">
      <c r="A40" s="27" t="s">
        <v>46</v>
      </c>
      <c r="B40" s="23" t="s">
        <v>62</v>
      </c>
      <c r="C40" s="13" t="s">
        <v>13</v>
      </c>
      <c r="D40" s="29">
        <f>D41+D44</f>
        <v>65000</v>
      </c>
      <c r="E40" s="29">
        <f>E41+E44</f>
        <v>0</v>
      </c>
      <c r="F40" s="29">
        <f>F41+F43</f>
        <v>160000</v>
      </c>
    </row>
    <row r="41" spans="1:6" ht="139.5" customHeight="1">
      <c r="A41" s="27" t="s">
        <v>63</v>
      </c>
      <c r="B41" s="23" t="s">
        <v>106</v>
      </c>
      <c r="C41" s="13" t="s">
        <v>14</v>
      </c>
      <c r="D41" s="29">
        <f>D42</f>
        <v>36500</v>
      </c>
      <c r="E41" s="29">
        <f>E42</f>
        <v>0</v>
      </c>
      <c r="F41" s="29">
        <f>F42</f>
        <v>100000</v>
      </c>
    </row>
    <row r="42" spans="1:6" ht="50.25" customHeight="1">
      <c r="A42" s="27" t="s">
        <v>65</v>
      </c>
      <c r="B42" s="25" t="s">
        <v>64</v>
      </c>
      <c r="C42" s="13" t="s">
        <v>21</v>
      </c>
      <c r="D42" s="29">
        <v>36500</v>
      </c>
      <c r="E42" s="30"/>
      <c r="F42" s="29">
        <v>100000</v>
      </c>
    </row>
    <row r="43" spans="1:6" ht="126" customHeight="1">
      <c r="A43" s="27" t="s">
        <v>91</v>
      </c>
      <c r="B43" s="25" t="s">
        <v>94</v>
      </c>
      <c r="C43" s="13" t="s">
        <v>107</v>
      </c>
      <c r="D43" s="29"/>
      <c r="E43" s="30"/>
      <c r="F43" s="29">
        <f>F44</f>
        <v>60000</v>
      </c>
    </row>
    <row r="44" spans="1:6" ht="110.25" customHeight="1">
      <c r="A44" s="27" t="s">
        <v>95</v>
      </c>
      <c r="B44" s="25" t="s">
        <v>92</v>
      </c>
      <c r="C44" s="13" t="s">
        <v>90</v>
      </c>
      <c r="D44" s="29">
        <v>28500</v>
      </c>
      <c r="E44" s="30"/>
      <c r="F44" s="29">
        <v>60000</v>
      </c>
    </row>
    <row r="45" spans="1:6" ht="18.75" customHeight="1">
      <c r="A45" s="36" t="s">
        <v>66</v>
      </c>
      <c r="B45" s="37" t="s">
        <v>67</v>
      </c>
      <c r="C45" s="12" t="s">
        <v>68</v>
      </c>
      <c r="D45" s="31">
        <f>D46</f>
        <v>14468300</v>
      </c>
      <c r="E45" s="31">
        <f>E46</f>
        <v>0</v>
      </c>
      <c r="F45" s="28">
        <f>F46</f>
        <v>8083200</v>
      </c>
    </row>
    <row r="46" spans="1:6" ht="48" customHeight="1">
      <c r="A46" s="27" t="s">
        <v>69</v>
      </c>
      <c r="B46" s="38" t="s">
        <v>96</v>
      </c>
      <c r="C46" s="39" t="s">
        <v>15</v>
      </c>
      <c r="D46" s="32">
        <f>D47+D49+D52</f>
        <v>14468300</v>
      </c>
      <c r="E46" s="32">
        <f>E47+E49+E52</f>
        <v>0</v>
      </c>
      <c r="F46" s="29">
        <f>F47+F49+F53</f>
        <v>8083200</v>
      </c>
    </row>
    <row r="47" spans="1:6" ht="36.75" customHeight="1">
      <c r="A47" s="27" t="s">
        <v>70</v>
      </c>
      <c r="B47" s="38" t="s">
        <v>71</v>
      </c>
      <c r="C47" s="40" t="s">
        <v>97</v>
      </c>
      <c r="D47" s="32">
        <f>D48</f>
        <v>7667500</v>
      </c>
      <c r="E47" s="32">
        <f>E48</f>
        <v>0</v>
      </c>
      <c r="F47" s="29">
        <f>F48</f>
        <v>3829600</v>
      </c>
    </row>
    <row r="48" spans="1:6" ht="33" customHeight="1">
      <c r="A48" s="27" t="s">
        <v>72</v>
      </c>
      <c r="B48" s="38" t="s">
        <v>73</v>
      </c>
      <c r="C48" s="39" t="s">
        <v>98</v>
      </c>
      <c r="D48" s="32">
        <v>7667500</v>
      </c>
      <c r="E48" s="33"/>
      <c r="F48" s="29">
        <v>3829600</v>
      </c>
    </row>
    <row r="49" spans="1:6" ht="33" customHeight="1">
      <c r="A49" s="27" t="s">
        <v>74</v>
      </c>
      <c r="B49" s="38" t="s">
        <v>120</v>
      </c>
      <c r="C49" s="40" t="s">
        <v>99</v>
      </c>
      <c r="D49" s="32">
        <f>D50+D51</f>
        <v>409100</v>
      </c>
      <c r="E49" s="32">
        <f>E50+E51</f>
        <v>0</v>
      </c>
      <c r="F49" s="29">
        <f>F50+F51+F52</f>
        <v>453900</v>
      </c>
    </row>
    <row r="50" spans="1:6" ht="51.75" customHeight="1">
      <c r="A50" s="27" t="s">
        <v>75</v>
      </c>
      <c r="B50" s="41" t="s">
        <v>121</v>
      </c>
      <c r="C50" s="40" t="s">
        <v>122</v>
      </c>
      <c r="D50" s="32">
        <v>15300</v>
      </c>
      <c r="E50" s="33"/>
      <c r="F50" s="29">
        <v>1200</v>
      </c>
    </row>
    <row r="51" spans="1:6" ht="69" customHeight="1">
      <c r="A51" s="27" t="s">
        <v>77</v>
      </c>
      <c r="B51" s="41" t="s">
        <v>78</v>
      </c>
      <c r="C51" s="39" t="s">
        <v>101</v>
      </c>
      <c r="D51" s="32">
        <v>393800</v>
      </c>
      <c r="E51" s="32"/>
      <c r="F51" s="29">
        <v>438000</v>
      </c>
    </row>
    <row r="52" spans="1:6" ht="47.25" customHeight="1">
      <c r="A52" s="27" t="s">
        <v>123</v>
      </c>
      <c r="B52" s="38" t="s">
        <v>76</v>
      </c>
      <c r="C52" s="40" t="s">
        <v>100</v>
      </c>
      <c r="D52" s="32">
        <f>D53</f>
        <v>6391700</v>
      </c>
      <c r="E52" s="32">
        <f>E53</f>
        <v>0</v>
      </c>
      <c r="F52" s="29">
        <v>14700</v>
      </c>
    </row>
    <row r="53" spans="1:6" ht="21" customHeight="1">
      <c r="A53" s="27" t="s">
        <v>79</v>
      </c>
      <c r="B53" s="42" t="s">
        <v>80</v>
      </c>
      <c r="C53" s="43" t="s">
        <v>102</v>
      </c>
      <c r="D53" s="32">
        <f>5601300+790400</f>
        <v>6391700</v>
      </c>
      <c r="E53" s="32"/>
      <c r="F53" s="29">
        <f>F54</f>
        <v>3799700</v>
      </c>
    </row>
    <row r="54" spans="1:6" ht="46.5" customHeight="1">
      <c r="A54" s="27" t="s">
        <v>81</v>
      </c>
      <c r="B54" s="44" t="s">
        <v>124</v>
      </c>
      <c r="C54" s="43" t="s">
        <v>103</v>
      </c>
      <c r="D54" s="34"/>
      <c r="E54" s="35"/>
      <c r="F54" s="45">
        <v>3799700</v>
      </c>
    </row>
    <row r="55" spans="1:6" ht="12.75" customHeight="1">
      <c r="A55" s="50" t="s">
        <v>125</v>
      </c>
      <c r="B55" s="51"/>
      <c r="C55" s="52"/>
      <c r="D55" s="4"/>
      <c r="E55" s="4"/>
      <c r="F55" s="28">
        <f>F45+F17</f>
        <v>22770800</v>
      </c>
    </row>
    <row r="56" spans="2:6" ht="21" customHeight="1">
      <c r="B56" s="48" t="s">
        <v>2</v>
      </c>
      <c r="C56" s="48"/>
      <c r="D56" s="48"/>
      <c r="E56" s="48"/>
      <c r="F56" s="48"/>
    </row>
    <row r="57" spans="2:6" ht="11.25" customHeight="1">
      <c r="B57" s="10"/>
      <c r="C57" s="4"/>
      <c r="D57" s="4"/>
      <c r="E57" s="4"/>
      <c r="F57" s="4"/>
    </row>
    <row r="58" spans="2:6" ht="11.25" customHeight="1">
      <c r="B58" s="10"/>
      <c r="C58" s="4"/>
      <c r="D58" s="4"/>
      <c r="E58" s="4"/>
      <c r="F58" s="4"/>
    </row>
  </sheetData>
  <sheetProtection/>
  <mergeCells count="12">
    <mergeCell ref="C2:F2"/>
    <mergeCell ref="C3:F3"/>
    <mergeCell ref="C5:F5"/>
    <mergeCell ref="B4:F4"/>
    <mergeCell ref="B9:F9"/>
    <mergeCell ref="A55:C55"/>
    <mergeCell ref="B10:F10"/>
    <mergeCell ref="B14:B15"/>
    <mergeCell ref="C14:C15"/>
    <mergeCell ref="F14:F15"/>
    <mergeCell ref="A14:A15"/>
    <mergeCell ref="B56:F56"/>
  </mergeCells>
  <printOptions/>
  <pageMargins left="0.984251968503937" right="0.3937007874015748" top="0.7874015748031497" bottom="0.5905511811023623" header="0.5905511811023623" footer="0.7086614173228347"/>
  <pageSetup horizontalDpi="600" verticalDpi="600" orientation="portrait" paperSize="9" scale="86" r:id="rId3"/>
  <headerFooter differentFirst="1"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2019-12-10T06:08:18Z</cp:lastPrinted>
  <dcterms:created xsi:type="dcterms:W3CDTF">2008-10-23T07:29:54Z</dcterms:created>
  <dcterms:modified xsi:type="dcterms:W3CDTF">2019-12-10T06:09:05Z</dcterms:modified>
  <cp:category/>
  <cp:version/>
  <cp:contentType/>
  <cp:contentStatus/>
</cp:coreProperties>
</file>